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vail\SITE Internet\SITE_WORDPRESS\Offres\"/>
    </mc:Choice>
  </mc:AlternateContent>
  <bookViews>
    <workbookView xWindow="0" yWindow="0" windowWidth="25200" windowHeight="11325"/>
  </bookViews>
  <sheets>
    <sheet name="Prix Public" sheetId="1" r:id="rId1"/>
    <sheet name="Bougies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E14" i="1"/>
  <c r="M18" i="1"/>
  <c r="I18" i="1" l="1"/>
  <c r="M9" i="1" l="1"/>
  <c r="I9" i="1"/>
  <c r="F63" i="2" l="1"/>
  <c r="B63" i="2"/>
  <c r="E63" i="2" s="1"/>
  <c r="F62" i="2"/>
  <c r="B62" i="2"/>
  <c r="E62" i="2" s="1"/>
  <c r="F61" i="2"/>
  <c r="B61" i="2"/>
  <c r="E61" i="2" s="1"/>
  <c r="F60" i="2"/>
  <c r="B60" i="2"/>
  <c r="E60" i="2" s="1"/>
  <c r="F59" i="2"/>
  <c r="B59" i="2"/>
  <c r="E59" i="2" s="1"/>
  <c r="F58" i="2"/>
  <c r="B58" i="2"/>
  <c r="E58" i="2" s="1"/>
  <c r="F57" i="2"/>
  <c r="B57" i="2"/>
  <c r="E57" i="2" s="1"/>
  <c r="F56" i="2"/>
  <c r="B56" i="2"/>
  <c r="E56" i="2" s="1"/>
  <c r="F55" i="2"/>
  <c r="B55" i="2"/>
  <c r="E55" i="2" s="1"/>
  <c r="F54" i="2"/>
  <c r="E54" i="2"/>
  <c r="B54" i="2"/>
  <c r="F53" i="2"/>
  <c r="B53" i="2"/>
  <c r="E53" i="2" s="1"/>
  <c r="F52" i="2"/>
  <c r="B52" i="2"/>
  <c r="E52" i="2" s="1"/>
  <c r="F51" i="2"/>
  <c r="B51" i="2"/>
  <c r="E51" i="2" s="1"/>
  <c r="F50" i="2"/>
  <c r="E50" i="2"/>
  <c r="B50" i="2"/>
  <c r="F49" i="2"/>
  <c r="B49" i="2"/>
  <c r="E49" i="2" s="1"/>
  <c r="F48" i="2"/>
  <c r="B48" i="2"/>
  <c r="E48" i="2" s="1"/>
  <c r="F47" i="2"/>
  <c r="B47" i="2"/>
  <c r="E47" i="2" s="1"/>
  <c r="F46" i="2"/>
  <c r="B46" i="2"/>
  <c r="E46" i="2" s="1"/>
  <c r="F45" i="2"/>
  <c r="B45" i="2"/>
  <c r="E45" i="2" s="1"/>
  <c r="F44" i="2"/>
  <c r="B44" i="2"/>
  <c r="E44" i="2" s="1"/>
  <c r="F43" i="2"/>
  <c r="B43" i="2"/>
  <c r="E43" i="2" s="1"/>
  <c r="F42" i="2"/>
  <c r="B42" i="2"/>
  <c r="E42" i="2" s="1"/>
  <c r="F41" i="2"/>
  <c r="B41" i="2"/>
  <c r="E41" i="2" s="1"/>
  <c r="F40" i="2"/>
  <c r="B40" i="2"/>
  <c r="E40" i="2" s="1"/>
  <c r="F39" i="2"/>
  <c r="B39" i="2"/>
  <c r="E39" i="2" s="1"/>
  <c r="F38" i="2"/>
  <c r="E38" i="2"/>
  <c r="B38" i="2"/>
  <c r="F37" i="2"/>
  <c r="B37" i="2"/>
  <c r="E37" i="2" s="1"/>
  <c r="F36" i="2"/>
  <c r="B36" i="2"/>
  <c r="E36" i="2" s="1"/>
  <c r="F35" i="2"/>
  <c r="B35" i="2"/>
  <c r="E35" i="2" s="1"/>
  <c r="F34" i="2"/>
  <c r="B34" i="2"/>
  <c r="E34" i="2" s="1"/>
  <c r="F33" i="2"/>
  <c r="B33" i="2"/>
  <c r="E33" i="2" s="1"/>
  <c r="F32" i="2"/>
  <c r="B32" i="2"/>
  <c r="E32" i="2" s="1"/>
  <c r="F31" i="2"/>
  <c r="B31" i="2"/>
  <c r="E31" i="2" s="1"/>
  <c r="F30" i="2"/>
  <c r="B30" i="2"/>
  <c r="E30" i="2" s="1"/>
  <c r="F29" i="2"/>
  <c r="B29" i="2"/>
  <c r="E29" i="2" s="1"/>
  <c r="F28" i="2"/>
  <c r="B28" i="2"/>
  <c r="E28" i="2" s="1"/>
  <c r="F27" i="2"/>
  <c r="B27" i="2"/>
  <c r="E27" i="2" s="1"/>
  <c r="F26" i="2"/>
  <c r="B26" i="2"/>
  <c r="E26" i="2" s="1"/>
  <c r="F25" i="2"/>
  <c r="B25" i="2"/>
  <c r="E25" i="2" s="1"/>
  <c r="F24" i="2"/>
  <c r="B24" i="2"/>
  <c r="E24" i="2" s="1"/>
  <c r="F23" i="2"/>
  <c r="B23" i="2"/>
  <c r="E23" i="2" s="1"/>
  <c r="F22" i="2"/>
  <c r="B22" i="2"/>
  <c r="E22" i="2" s="1"/>
  <c r="F21" i="2"/>
  <c r="B21" i="2"/>
  <c r="E21" i="2" s="1"/>
  <c r="F20" i="2"/>
  <c r="B20" i="2"/>
  <c r="E20" i="2" s="1"/>
  <c r="F19" i="2"/>
  <c r="B19" i="2"/>
  <c r="E19" i="2" s="1"/>
  <c r="F18" i="2"/>
  <c r="E18" i="2"/>
  <c r="B18" i="2"/>
  <c r="F17" i="2"/>
  <c r="B17" i="2"/>
  <c r="E17" i="2" s="1"/>
  <c r="F16" i="2"/>
  <c r="B16" i="2"/>
  <c r="E16" i="2" s="1"/>
  <c r="F15" i="2"/>
  <c r="B15" i="2"/>
  <c r="E15" i="2" s="1"/>
  <c r="F14" i="2"/>
  <c r="B14" i="2"/>
  <c r="E14" i="2" s="1"/>
  <c r="F13" i="2"/>
  <c r="B13" i="2"/>
  <c r="E13" i="2" s="1"/>
  <c r="F12" i="2"/>
  <c r="B12" i="2"/>
  <c r="E12" i="2" s="1"/>
  <c r="F11" i="2"/>
  <c r="B11" i="2"/>
  <c r="E11" i="2" s="1"/>
  <c r="F10" i="2"/>
  <c r="B10" i="2"/>
  <c r="E10" i="2" s="1"/>
  <c r="F9" i="2"/>
  <c r="B9" i="2"/>
  <c r="E9" i="2" s="1"/>
  <c r="F8" i="2"/>
  <c r="B8" i="2"/>
  <c r="E8" i="2" s="1"/>
  <c r="F7" i="2"/>
  <c r="B7" i="2"/>
  <c r="E7" i="2" s="1"/>
  <c r="F6" i="2"/>
  <c r="E6" i="2"/>
  <c r="B6" i="2"/>
  <c r="F5" i="2"/>
  <c r="B5" i="2"/>
  <c r="E5" i="2" s="1"/>
  <c r="F4" i="2"/>
  <c r="B4" i="2"/>
  <c r="E4" i="2" s="1"/>
  <c r="E2" i="2" l="1"/>
  <c r="F2" i="2"/>
  <c r="K22" i="1" s="1"/>
  <c r="E30" i="1" l="1"/>
  <c r="E34" i="1" l="1"/>
  <c r="E33" i="1"/>
  <c r="E32" i="1"/>
  <c r="M15" i="1" l="1"/>
  <c r="I13" i="1"/>
  <c r="I14" i="1"/>
  <c r="I15" i="1"/>
  <c r="I12" i="1"/>
  <c r="E13" i="1"/>
  <c r="M17" i="1" l="1"/>
  <c r="M16" i="1"/>
  <c r="M14" i="1"/>
  <c r="M13" i="1"/>
  <c r="M12" i="1"/>
  <c r="M11" i="1"/>
  <c r="M10" i="1"/>
  <c r="E23" i="1"/>
  <c r="E25" i="1"/>
  <c r="E26" i="1"/>
  <c r="E27" i="1"/>
  <c r="E28" i="1"/>
  <c r="E29" i="1"/>
  <c r="E31" i="1"/>
  <c r="E22" i="1"/>
  <c r="E21" i="1"/>
  <c r="I17" i="1"/>
  <c r="I16" i="1"/>
  <c r="I11" i="1"/>
  <c r="I10" i="1"/>
  <c r="E10" i="1"/>
  <c r="E11" i="1"/>
  <c r="E12" i="1"/>
  <c r="K21" i="1" l="1"/>
  <c r="K23" i="1" s="1"/>
</calcChain>
</file>

<file path=xl/sharedStrings.xml><?xml version="1.0" encoding="utf-8"?>
<sst xmlns="http://schemas.openxmlformats.org/spreadsheetml/2006/main" count="131" uniqueCount="122">
  <si>
    <t>1Kg</t>
  </si>
  <si>
    <t>250 g</t>
  </si>
  <si>
    <t>Miel d'acacia</t>
  </si>
  <si>
    <t>Miel crémeux</t>
  </si>
  <si>
    <t>Miel de tilleul</t>
  </si>
  <si>
    <t>Miel de tournesol</t>
  </si>
  <si>
    <t>Miel de printemps</t>
  </si>
  <si>
    <t>Miel de Sarrasin</t>
  </si>
  <si>
    <t>Miel de Sologne</t>
  </si>
  <si>
    <t>CRAVANT</t>
  </si>
  <si>
    <t>PRIX DU MIEL TTC</t>
  </si>
  <si>
    <t>Nois' Miel  (Miel printemps + 20% noisettes)  - 225 grs</t>
  </si>
  <si>
    <t>Le rucher de Villechaumont - Apiculteur</t>
  </si>
  <si>
    <t>jp.brulant@hotmail.com / 06 12 83 70 67</t>
  </si>
  <si>
    <t>Prix</t>
  </si>
  <si>
    <t xml:space="preserve">Sucette au miel </t>
  </si>
  <si>
    <t>selon modèles exposés lors de la vente.</t>
  </si>
  <si>
    <t>Vente de Bougies ( différents modèles - animaux, fleurs ), à voir</t>
  </si>
  <si>
    <t>Miel de lavande</t>
  </si>
  <si>
    <t>Lot de 4 pots de 50 g (4 parfums différents)</t>
  </si>
  <si>
    <t>Lot à offrir (billes 4 parfums + 250g Fleurs + nougat ou bougie)</t>
  </si>
  <si>
    <t>Prix de 0,70 à 22 euros.</t>
  </si>
  <si>
    <t>Total</t>
  </si>
  <si>
    <t>Total de la commande</t>
  </si>
  <si>
    <t>Qté</t>
  </si>
  <si>
    <t>Savon au miel et cire d'abeille 100g</t>
  </si>
  <si>
    <t>Bonbons Abeilles 250 g</t>
  </si>
  <si>
    <t>Nougat 70 g</t>
  </si>
  <si>
    <t>Pollen 250 g</t>
  </si>
  <si>
    <t>500 g</t>
  </si>
  <si>
    <t>Les chèques bancaires seront libellés à : Le Rucher de Villechaumont</t>
  </si>
  <si>
    <t>Miel de fleurs été (récolte juillet-août)</t>
  </si>
  <si>
    <t>Miel de Fleurs dominante carottes</t>
  </si>
  <si>
    <t xml:space="preserve">TELEPHONE : </t>
  </si>
  <si>
    <t>Compo 1 :</t>
  </si>
  <si>
    <t xml:space="preserve">1*250g Fleurs - 1*250g Printemps - 1 billes 4 parfums - </t>
  </si>
  <si>
    <t>1 nougat - 1 bougie cierge</t>
  </si>
  <si>
    <t xml:space="preserve">Compo 2 : </t>
  </si>
  <si>
    <t>500g Fleurs - 500g Printemps - 250g Tournesol - 1 nougat</t>
  </si>
  <si>
    <t>1 Bonbon Abeilles -1 bougie cierge</t>
  </si>
  <si>
    <t>Compo 3 :</t>
  </si>
  <si>
    <t>250g Sologne - 1 Nois'Miel - 250g Fleurs -250g Printemps</t>
  </si>
  <si>
    <t>250g Tournesol - 1 savon au miel - 1 nougat</t>
  </si>
  <si>
    <t>Bonbons Boules fourrées au miel 250 g</t>
  </si>
  <si>
    <t>1 Bonbon boules fourrées au miel - 1 bougie cierge</t>
  </si>
  <si>
    <t xml:space="preserve">Composition 1 </t>
  </si>
  <si>
    <t>Composition 2</t>
  </si>
  <si>
    <t>Composition 3</t>
  </si>
  <si>
    <t xml:space="preserve">Pour les fêtes, des compositions prêtes à offrir vous sont proposées : </t>
  </si>
  <si>
    <t>COMMANDE RUCHER DE VILLECHAUMONT</t>
  </si>
  <si>
    <t xml:space="preserve">NOM : </t>
  </si>
  <si>
    <t>Le paiement par carte bancaire est possible</t>
  </si>
  <si>
    <t xml:space="preserve">Gelée Royale Bio Label GPGR  - pot de 10 g cure de 3 semaines </t>
  </si>
  <si>
    <t>BOUGIES</t>
  </si>
  <si>
    <t>HT</t>
  </si>
  <si>
    <t>TTC</t>
  </si>
  <si>
    <t>Cde</t>
  </si>
  <si>
    <t>Total HT</t>
  </si>
  <si>
    <t>Total TTC</t>
  </si>
  <si>
    <t>Abeille</t>
  </si>
  <si>
    <t>Ange cierge</t>
  </si>
  <si>
    <t>Anges décors droit</t>
  </si>
  <si>
    <t>Anges décors gauche</t>
  </si>
  <si>
    <t>Arbre de noël + crêche</t>
  </si>
  <si>
    <t>Bébé</t>
  </si>
  <si>
    <t>Bonhomme de neige</t>
  </si>
  <si>
    <t>Bougie cire gaufrée</t>
  </si>
  <si>
    <t>boule grosse</t>
  </si>
  <si>
    <t>Boule petite</t>
  </si>
  <si>
    <t>Chat</t>
  </si>
  <si>
    <t>Chat dressé</t>
  </si>
  <si>
    <t>Chien</t>
  </si>
  <si>
    <t>Cierge 20 cm</t>
  </si>
  <si>
    <t>Clown</t>
  </si>
  <si>
    <t>Cylindre bas</t>
  </si>
  <si>
    <t>Cylindre moyen</t>
  </si>
  <si>
    <t>Dauphin</t>
  </si>
  <si>
    <t>Décors sapin de Noël</t>
  </si>
  <si>
    <t>Eléphant</t>
  </si>
  <si>
    <t>Escargot</t>
  </si>
  <si>
    <t>Etoile</t>
  </si>
  <si>
    <t>Flottante fleur</t>
  </si>
  <si>
    <t>Flottante lune</t>
  </si>
  <si>
    <t>G bouquet de fleurs</t>
  </si>
  <si>
    <t>G bouquet de rose</t>
  </si>
  <si>
    <t>G grappes raisin</t>
  </si>
  <si>
    <t>G œuf déco</t>
  </si>
  <si>
    <t>G pomme de pin</t>
  </si>
  <si>
    <t>G Rosace</t>
  </si>
  <si>
    <t>G Rose</t>
  </si>
  <si>
    <t>Hibou</t>
  </si>
  <si>
    <t>Hibou petit</t>
  </si>
  <si>
    <t>Icône Marie</t>
  </si>
  <si>
    <t>Jardinier</t>
  </si>
  <si>
    <t>Lapin</t>
  </si>
  <si>
    <t>Lion</t>
  </si>
  <si>
    <t>Noix</t>
  </si>
  <si>
    <t>Œuf de Pâques</t>
  </si>
  <si>
    <t>Œuf fleur</t>
  </si>
  <si>
    <t>Œuf Lapin</t>
  </si>
  <si>
    <t>Oiseaux</t>
  </si>
  <si>
    <t>Pigne de pin</t>
  </si>
  <si>
    <t>Pileuse de mil grande</t>
  </si>
  <si>
    <t>Pileuse de miml petite</t>
  </si>
  <si>
    <t>Pulbo</t>
  </si>
  <si>
    <t>Rhinocéros + hippopotame</t>
  </si>
  <si>
    <t>Rose</t>
  </si>
  <si>
    <t>Ruche paille</t>
  </si>
  <si>
    <t>Ruchette</t>
  </si>
  <si>
    <t>Sapin de noël</t>
  </si>
  <si>
    <t>Setter</t>
  </si>
  <si>
    <t>Singe aveugle</t>
  </si>
  <si>
    <t>Singe muet</t>
  </si>
  <si>
    <t>Singe sourd</t>
  </si>
  <si>
    <t>Soleil + lune</t>
  </si>
  <si>
    <t>Torsadée</t>
  </si>
  <si>
    <t>Tortue</t>
  </si>
  <si>
    <t>Tresse fine</t>
  </si>
  <si>
    <t>Village de Noël</t>
  </si>
  <si>
    <t>Total de la commande miels</t>
  </si>
  <si>
    <t>Total de la commande bougies</t>
  </si>
  <si>
    <t>Billes miel + propolios  125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</si>
</sst>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3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4" fillId="0" borderId="2" xfId="0" applyFont="1" applyBorder="1"/>
    <xf numFmtId="0" fontId="4" fillId="0" borderId="3" xfId="0" applyFont="1" applyBorder="1"/>
    <xf numFmtId="0" fontId="5" fillId="0" borderId="4" xfId="1" applyFont="1" applyBorder="1"/>
    <xf numFmtId="0" fontId="0" fillId="0" borderId="5" xfId="0" applyBorder="1"/>
    <xf numFmtId="0" fontId="0" fillId="0" borderId="6" xfId="0" applyBorder="1"/>
    <xf numFmtId="8" fontId="0" fillId="0" borderId="10" xfId="0" applyNumberFormat="1" applyBorder="1"/>
    <xf numFmtId="8" fontId="0" fillId="0" borderId="12" xfId="0" applyNumberFormat="1" applyBorder="1"/>
    <xf numFmtId="8" fontId="0" fillId="0" borderId="14" xfId="0" applyNumberFormat="1" applyBorder="1"/>
    <xf numFmtId="0" fontId="5" fillId="0" borderId="0" xfId="1" applyFont="1" applyBorder="1"/>
    <xf numFmtId="0" fontId="0" fillId="0" borderId="18" xfId="0" applyBorder="1"/>
    <xf numFmtId="0" fontId="0" fillId="0" borderId="16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8" fontId="0" fillId="0" borderId="24" xfId="0" applyNumberFormat="1" applyBorder="1"/>
    <xf numFmtId="0" fontId="0" fillId="0" borderId="10" xfId="0" applyBorder="1"/>
    <xf numFmtId="0" fontId="0" fillId="0" borderId="25" xfId="0" applyBorder="1"/>
    <xf numFmtId="0" fontId="0" fillId="0" borderId="12" xfId="0" applyBorder="1"/>
    <xf numFmtId="0" fontId="0" fillId="0" borderId="14" xfId="0" applyBorder="1"/>
    <xf numFmtId="0" fontId="0" fillId="0" borderId="26" xfId="0" applyBorder="1"/>
    <xf numFmtId="0" fontId="6" fillId="0" borderId="0" xfId="0" applyFont="1"/>
    <xf numFmtId="164" fontId="0" fillId="0" borderId="11" xfId="0" applyNumberFormat="1" applyBorder="1"/>
    <xf numFmtId="164" fontId="0" fillId="0" borderId="13" xfId="0" applyNumberFormat="1" applyBorder="1"/>
    <xf numFmtId="164" fontId="0" fillId="0" borderId="15" xfId="0" applyNumberFormat="1" applyBorder="1"/>
    <xf numFmtId="0" fontId="0" fillId="0" borderId="15" xfId="0" applyBorder="1"/>
    <xf numFmtId="0" fontId="2" fillId="0" borderId="19" xfId="0" applyFont="1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0" xfId="0" applyFont="1" applyBorder="1"/>
    <xf numFmtId="0" fontId="0" fillId="0" borderId="29" xfId="0" applyBorder="1"/>
    <xf numFmtId="0" fontId="0" fillId="0" borderId="28" xfId="0" applyBorder="1"/>
    <xf numFmtId="164" fontId="8" fillId="0" borderId="1" xfId="0" applyNumberFormat="1" applyFont="1" applyBorder="1"/>
    <xf numFmtId="0" fontId="2" fillId="0" borderId="17" xfId="0" applyFont="1" applyBorder="1" applyAlignment="1">
      <alignment horizontal="left"/>
    </xf>
    <xf numFmtId="0" fontId="2" fillId="2" borderId="0" xfId="0" applyFont="1" applyFill="1"/>
    <xf numFmtId="0" fontId="0" fillId="0" borderId="30" xfId="0" applyBorder="1"/>
    <xf numFmtId="8" fontId="0" fillId="0" borderId="31" xfId="0" applyNumberFormat="1" applyBorder="1"/>
    <xf numFmtId="0" fontId="0" fillId="0" borderId="32" xfId="0" applyBorder="1"/>
    <xf numFmtId="164" fontId="0" fillId="0" borderId="33" xfId="0" applyNumberFormat="1" applyBorder="1"/>
    <xf numFmtId="0" fontId="0" fillId="0" borderId="7" xfId="0" applyBorder="1"/>
    <xf numFmtId="8" fontId="0" fillId="0" borderId="34" xfId="0" applyNumberFormat="1" applyBorder="1"/>
    <xf numFmtId="0" fontId="0" fillId="0" borderId="35" xfId="0" applyBorder="1"/>
    <xf numFmtId="164" fontId="0" fillId="0" borderId="36" xfId="0" applyNumberFormat="1" applyBorder="1"/>
    <xf numFmtId="0" fontId="10" fillId="0" borderId="0" xfId="0" applyFont="1"/>
    <xf numFmtId="0" fontId="0" fillId="2" borderId="20" xfId="0" applyFill="1" applyBorder="1"/>
    <xf numFmtId="0" fontId="9" fillId="0" borderId="0" xfId="0" applyFont="1"/>
    <xf numFmtId="0" fontId="11" fillId="0" borderId="0" xfId="0" applyFont="1" applyAlignment="1">
      <alignment horizontal="center"/>
    </xf>
    <xf numFmtId="0" fontId="12" fillId="0" borderId="24" xfId="0" applyFont="1" applyBorder="1" applyAlignment="1">
      <alignment horizontal="center"/>
    </xf>
    <xf numFmtId="0" fontId="13" fillId="0" borderId="37" xfId="0" applyFont="1" applyBorder="1"/>
    <xf numFmtId="0" fontId="15" fillId="0" borderId="24" xfId="0" applyFont="1" applyBorder="1" applyAlignment="1">
      <alignment horizontal="center"/>
    </xf>
    <xf numFmtId="2" fontId="0" fillId="0" borderId="24" xfId="0" applyNumberFormat="1" applyBorder="1"/>
    <xf numFmtId="0" fontId="0" fillId="0" borderId="37" xfId="0" applyBorder="1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38" xfId="0" applyBorder="1"/>
    <xf numFmtId="164" fontId="0" fillId="0" borderId="24" xfId="0" applyNumberFormat="1" applyBorder="1"/>
    <xf numFmtId="164" fontId="13" fillId="0" borderId="24" xfId="0" applyNumberFormat="1" applyFont="1" applyBorder="1" applyAlignment="1">
      <alignment horizontal="center"/>
    </xf>
    <xf numFmtId="165" fontId="14" fillId="0" borderId="24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11" fillId="2" borderId="0" xfId="0" applyFont="1" applyFill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99FF66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106291</xdr:colOff>
      <xdr:row>34</xdr:row>
      <xdr:rowOff>142876</xdr:rowOff>
    </xdr:from>
    <xdr:to>
      <xdr:col>12</xdr:col>
      <xdr:colOff>381000</xdr:colOff>
      <xdr:row>44</xdr:row>
      <xdr:rowOff>4849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2916" y="6915151"/>
          <a:ext cx="3151259" cy="1986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p.brulant@hotmail.com%20/%2006%2012%2083%2070%2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abSelected="1" zoomScaleNormal="100" workbookViewId="0">
      <selection activeCell="G20" sqref="G20"/>
    </sheetView>
  </sheetViews>
  <sheetFormatPr baseColWidth="10" defaultRowHeight="15" x14ac:dyDescent="0.25"/>
  <cols>
    <col min="2" max="2" width="57.28515625" customWidth="1"/>
    <col min="3" max="3" width="9.7109375" customWidth="1"/>
    <col min="4" max="5" width="7.7109375" customWidth="1"/>
    <col min="6" max="6" width="5.7109375" customWidth="1"/>
    <col min="7" max="7" width="9.7109375" customWidth="1"/>
    <col min="8" max="9" width="7.7109375" customWidth="1"/>
    <col min="10" max="10" width="6.5703125" customWidth="1"/>
    <col min="11" max="11" width="11.28515625" customWidth="1"/>
    <col min="12" max="12" width="9.85546875" customWidth="1"/>
    <col min="13" max="13" width="9.28515625" customWidth="1"/>
  </cols>
  <sheetData>
    <row r="1" spans="1:13" ht="15.75" thickBot="1" x14ac:dyDescent="0.3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3"/>
    </row>
    <row r="2" spans="1:13" ht="15" customHeight="1" x14ac:dyDescent="0.25">
      <c r="A2" s="16"/>
      <c r="B2" s="4" t="s">
        <v>12</v>
      </c>
      <c r="D2" s="74" t="s">
        <v>49</v>
      </c>
      <c r="E2" s="75"/>
      <c r="F2" s="75"/>
      <c r="G2" s="75"/>
      <c r="H2" s="75"/>
      <c r="I2" s="46"/>
      <c r="J2" s="13"/>
      <c r="M2" s="17"/>
    </row>
    <row r="3" spans="1:13" ht="15" customHeight="1" x14ac:dyDescent="0.25">
      <c r="A3" s="16"/>
      <c r="B3" s="5" t="s">
        <v>9</v>
      </c>
      <c r="D3" s="76" t="s">
        <v>50</v>
      </c>
      <c r="E3" s="77"/>
      <c r="F3" s="77"/>
      <c r="G3" s="77"/>
      <c r="H3" s="77"/>
      <c r="I3" s="77"/>
      <c r="J3" s="78"/>
      <c r="M3" s="17"/>
    </row>
    <row r="4" spans="1:13" ht="15.75" thickBot="1" x14ac:dyDescent="0.3">
      <c r="A4" s="16"/>
      <c r="B4" s="6" t="s">
        <v>13</v>
      </c>
      <c r="D4" s="79" t="s">
        <v>33</v>
      </c>
      <c r="E4" s="80"/>
      <c r="F4" s="80"/>
      <c r="G4" s="80"/>
      <c r="H4" s="80"/>
      <c r="I4" s="80"/>
      <c r="J4" s="81"/>
      <c r="M4" s="17"/>
    </row>
    <row r="5" spans="1:13" ht="15.75" thickBot="1" x14ac:dyDescent="0.3">
      <c r="A5" s="16"/>
      <c r="B5" s="12"/>
      <c r="M5" s="17"/>
    </row>
    <row r="6" spans="1:13" s="34" customFormat="1" ht="15.75" thickBot="1" x14ac:dyDescent="0.3">
      <c r="A6" s="33"/>
      <c r="C6" s="35" t="s">
        <v>14</v>
      </c>
      <c r="D6" s="36"/>
      <c r="E6" s="36"/>
      <c r="F6" s="36"/>
      <c r="G6" s="35" t="s">
        <v>14</v>
      </c>
      <c r="H6" s="36"/>
      <c r="I6" s="36"/>
      <c r="J6" s="36"/>
      <c r="K6" s="37" t="s">
        <v>14</v>
      </c>
      <c r="L6" s="36"/>
      <c r="M6" s="38"/>
    </row>
    <row r="7" spans="1:13" s="34" customFormat="1" ht="15.75" thickBot="1" x14ac:dyDescent="0.3">
      <c r="A7" s="33"/>
      <c r="B7" s="39" t="s">
        <v>10</v>
      </c>
      <c r="C7" s="40" t="s">
        <v>0</v>
      </c>
      <c r="D7" s="41" t="s">
        <v>24</v>
      </c>
      <c r="E7" s="35" t="s">
        <v>22</v>
      </c>
      <c r="F7" s="38"/>
      <c r="G7" s="40" t="s">
        <v>29</v>
      </c>
      <c r="H7" s="41" t="s">
        <v>24</v>
      </c>
      <c r="I7" s="35" t="s">
        <v>22</v>
      </c>
      <c r="J7" s="38"/>
      <c r="K7" s="40" t="s">
        <v>1</v>
      </c>
      <c r="L7" s="41" t="s">
        <v>24</v>
      </c>
      <c r="M7" s="35" t="s">
        <v>22</v>
      </c>
    </row>
    <row r="8" spans="1:13" ht="15.75" thickBot="1" x14ac:dyDescent="0.3">
      <c r="A8" s="16"/>
      <c r="M8" s="17"/>
    </row>
    <row r="9" spans="1:13" x14ac:dyDescent="0.25">
      <c r="A9" s="16"/>
      <c r="B9" s="23" t="s">
        <v>2</v>
      </c>
      <c r="C9" s="43"/>
      <c r="D9" s="24"/>
      <c r="E9" s="29"/>
      <c r="G9" s="9">
        <v>9</v>
      </c>
      <c r="H9" s="24"/>
      <c r="I9" s="29">
        <f>G9*H9</f>
        <v>0</v>
      </c>
      <c r="K9" s="9">
        <v>5</v>
      </c>
      <c r="L9" s="24"/>
      <c r="M9" s="29">
        <f>K9*L9</f>
        <v>0</v>
      </c>
    </row>
    <row r="10" spans="1:13" x14ac:dyDescent="0.25">
      <c r="A10" s="16"/>
      <c r="B10" s="25" t="s">
        <v>3</v>
      </c>
      <c r="C10" s="22">
        <v>14</v>
      </c>
      <c r="D10" s="21"/>
      <c r="E10" s="30">
        <f>D10*C10</f>
        <v>0</v>
      </c>
      <c r="G10" s="10">
        <v>7.5</v>
      </c>
      <c r="H10" s="21"/>
      <c r="I10" s="30">
        <f t="shared" ref="I10:I18" si="0">H10*G10</f>
        <v>0</v>
      </c>
      <c r="K10" s="10">
        <v>4.3</v>
      </c>
      <c r="L10" s="21"/>
      <c r="M10" s="30">
        <f t="shared" ref="M10:M18" si="1">L10*K10</f>
        <v>0</v>
      </c>
    </row>
    <row r="11" spans="1:13" x14ac:dyDescent="0.25">
      <c r="A11" s="16"/>
      <c r="B11" s="25" t="s">
        <v>31</v>
      </c>
      <c r="C11" s="22">
        <v>13</v>
      </c>
      <c r="D11" s="21"/>
      <c r="E11" s="30">
        <f>D11*C11</f>
        <v>0</v>
      </c>
      <c r="G11" s="10">
        <v>7.2</v>
      </c>
      <c r="H11" s="21"/>
      <c r="I11" s="30">
        <f t="shared" si="0"/>
        <v>0</v>
      </c>
      <c r="K11" s="10">
        <v>4.2</v>
      </c>
      <c r="L11" s="21"/>
      <c r="M11" s="30">
        <f t="shared" si="1"/>
        <v>0</v>
      </c>
    </row>
    <row r="12" spans="1:13" x14ac:dyDescent="0.25">
      <c r="A12" s="16"/>
      <c r="B12" s="25" t="s">
        <v>6</v>
      </c>
      <c r="C12" s="22">
        <v>13</v>
      </c>
      <c r="D12" s="21"/>
      <c r="E12" s="30">
        <f>D12*C12</f>
        <v>0</v>
      </c>
      <c r="G12" s="10">
        <v>7.2</v>
      </c>
      <c r="H12" s="21"/>
      <c r="I12" s="30">
        <f t="shared" si="0"/>
        <v>0</v>
      </c>
      <c r="K12" s="10">
        <v>4.2</v>
      </c>
      <c r="L12" s="21"/>
      <c r="M12" s="30">
        <f t="shared" si="1"/>
        <v>0</v>
      </c>
    </row>
    <row r="13" spans="1:13" x14ac:dyDescent="0.25">
      <c r="A13" s="16"/>
      <c r="B13" s="25" t="s">
        <v>5</v>
      </c>
      <c r="C13" s="22">
        <v>13</v>
      </c>
      <c r="D13" s="21"/>
      <c r="E13" s="30">
        <f>D13*C13</f>
        <v>0</v>
      </c>
      <c r="G13" s="10">
        <v>7.2</v>
      </c>
      <c r="H13" s="21"/>
      <c r="I13" s="30">
        <f t="shared" si="0"/>
        <v>0</v>
      </c>
      <c r="K13" s="10">
        <v>4.2</v>
      </c>
      <c r="L13" s="21"/>
      <c r="M13" s="30">
        <f t="shared" si="1"/>
        <v>0</v>
      </c>
    </row>
    <row r="14" spans="1:13" x14ac:dyDescent="0.25">
      <c r="A14" s="16"/>
      <c r="B14" s="25" t="s">
        <v>18</v>
      </c>
      <c r="C14" s="22">
        <v>19</v>
      </c>
      <c r="D14" s="21"/>
      <c r="E14" s="30">
        <f>D14*C14</f>
        <v>0</v>
      </c>
      <c r="G14" s="10">
        <v>10</v>
      </c>
      <c r="H14" s="21"/>
      <c r="I14" s="30">
        <f t="shared" si="0"/>
        <v>0</v>
      </c>
      <c r="K14" s="10">
        <v>5.5</v>
      </c>
      <c r="L14" s="21"/>
      <c r="M14" s="30">
        <f t="shared" si="1"/>
        <v>0</v>
      </c>
    </row>
    <row r="15" spans="1:13" x14ac:dyDescent="0.25">
      <c r="A15" s="16"/>
      <c r="B15" s="25" t="s">
        <v>32</v>
      </c>
      <c r="C15" s="43"/>
      <c r="D15" s="21"/>
      <c r="E15" s="30"/>
      <c r="G15" s="10">
        <v>8</v>
      </c>
      <c r="H15" s="21"/>
      <c r="I15" s="30">
        <f t="shared" si="0"/>
        <v>0</v>
      </c>
      <c r="K15" s="10">
        <v>4.5</v>
      </c>
      <c r="L15" s="21"/>
      <c r="M15" s="30">
        <f t="shared" si="1"/>
        <v>0</v>
      </c>
    </row>
    <row r="16" spans="1:13" x14ac:dyDescent="0.25">
      <c r="A16" s="16"/>
      <c r="B16" s="25" t="s">
        <v>7</v>
      </c>
      <c r="C16" s="43"/>
      <c r="D16" s="21"/>
      <c r="E16" s="30"/>
      <c r="G16" s="10">
        <v>8</v>
      </c>
      <c r="H16" s="21"/>
      <c r="I16" s="30">
        <f t="shared" si="0"/>
        <v>0</v>
      </c>
      <c r="K16" s="10">
        <v>4.5</v>
      </c>
      <c r="L16" s="21"/>
      <c r="M16" s="30">
        <f t="shared" si="1"/>
        <v>0</v>
      </c>
    </row>
    <row r="17" spans="1:13" x14ac:dyDescent="0.25">
      <c r="A17" s="16"/>
      <c r="B17" s="25" t="s">
        <v>8</v>
      </c>
      <c r="C17" s="43"/>
      <c r="D17" s="21"/>
      <c r="E17" s="30"/>
      <c r="G17" s="10">
        <v>8</v>
      </c>
      <c r="H17" s="21"/>
      <c r="I17" s="30">
        <f t="shared" si="0"/>
        <v>0</v>
      </c>
      <c r="K17" s="10">
        <v>4.5</v>
      </c>
      <c r="L17" s="21"/>
      <c r="M17" s="30">
        <f t="shared" si="1"/>
        <v>0</v>
      </c>
    </row>
    <row r="18" spans="1:13" ht="15.75" thickBot="1" x14ac:dyDescent="0.3">
      <c r="A18" s="16"/>
      <c r="B18" s="26" t="s">
        <v>4</v>
      </c>
      <c r="C18" s="44"/>
      <c r="D18" s="27"/>
      <c r="E18" s="32"/>
      <c r="G18" s="68">
        <v>8</v>
      </c>
      <c r="H18" s="67"/>
      <c r="I18" s="68">
        <f t="shared" si="0"/>
        <v>0</v>
      </c>
      <c r="K18" s="22">
        <v>4.5</v>
      </c>
      <c r="L18" s="67"/>
      <c r="M18" s="68">
        <f t="shared" si="1"/>
        <v>0</v>
      </c>
    </row>
    <row r="19" spans="1:13" ht="15.75" thickBot="1" x14ac:dyDescent="0.3">
      <c r="A19" s="16"/>
      <c r="M19" s="17"/>
    </row>
    <row r="20" spans="1:13" s="34" customFormat="1" ht="15.75" thickBot="1" x14ac:dyDescent="0.3">
      <c r="A20" s="33"/>
      <c r="C20" s="40" t="s">
        <v>14</v>
      </c>
      <c r="D20" s="41" t="s">
        <v>24</v>
      </c>
      <c r="E20" s="35" t="s">
        <v>22</v>
      </c>
      <c r="M20" s="42"/>
    </row>
    <row r="21" spans="1:13" ht="16.5" thickBot="1" x14ac:dyDescent="0.3">
      <c r="A21" s="16"/>
      <c r="B21" s="7" t="s">
        <v>11</v>
      </c>
      <c r="C21" s="53">
        <v>6</v>
      </c>
      <c r="D21" s="54"/>
      <c r="E21" s="55">
        <f t="shared" ref="E21:E34" si="2">C21*D21</f>
        <v>0</v>
      </c>
      <c r="G21" s="71" t="s">
        <v>119</v>
      </c>
      <c r="H21" s="72"/>
      <c r="I21" s="72"/>
      <c r="J21" s="73"/>
      <c r="K21" s="45">
        <f>(SUM(E9:E18)+SUM(I9:I18)+SUM(M9:M18)+SUM(E21:E34))</f>
        <v>0</v>
      </c>
      <c r="M21" s="17"/>
    </row>
    <row r="22" spans="1:13" ht="16.5" thickBot="1" x14ac:dyDescent="0.3">
      <c r="A22" s="16"/>
      <c r="B22" s="8" t="s">
        <v>26</v>
      </c>
      <c r="C22" s="9">
        <v>4.9000000000000004</v>
      </c>
      <c r="D22" s="24"/>
      <c r="E22" s="29">
        <f t="shared" si="2"/>
        <v>0</v>
      </c>
      <c r="G22" s="71" t="s">
        <v>120</v>
      </c>
      <c r="H22" s="72"/>
      <c r="I22" s="72"/>
      <c r="J22" s="73"/>
      <c r="K22" s="45">
        <f>Bougies!F2</f>
        <v>0</v>
      </c>
      <c r="M22" s="17"/>
    </row>
    <row r="23" spans="1:13" ht="16.5" thickBot="1" x14ac:dyDescent="0.3">
      <c r="A23" s="16"/>
      <c r="B23" s="8" t="s">
        <v>43</v>
      </c>
      <c r="C23" s="10">
        <v>5.5</v>
      </c>
      <c r="D23" s="21"/>
      <c r="E23" s="30">
        <f t="shared" si="2"/>
        <v>0</v>
      </c>
      <c r="G23" s="71" t="s">
        <v>23</v>
      </c>
      <c r="H23" s="72"/>
      <c r="I23" s="72"/>
      <c r="J23" s="73"/>
      <c r="K23" s="45">
        <f>K21+K22</f>
        <v>0</v>
      </c>
      <c r="M23" s="17"/>
    </row>
    <row r="24" spans="1:13" x14ac:dyDescent="0.25">
      <c r="A24" s="16"/>
      <c r="B24" s="8" t="s">
        <v>121</v>
      </c>
      <c r="C24" s="10">
        <v>3.5</v>
      </c>
      <c r="D24" s="21"/>
      <c r="E24" s="30">
        <f t="shared" si="2"/>
        <v>0</v>
      </c>
      <c r="G24" s="47" t="s">
        <v>48</v>
      </c>
      <c r="H24" s="47"/>
      <c r="I24" s="47"/>
      <c r="J24" s="47"/>
      <c r="K24" s="47"/>
      <c r="L24" s="47"/>
      <c r="M24" s="57"/>
    </row>
    <row r="25" spans="1:13" x14ac:dyDescent="0.25">
      <c r="A25" s="16"/>
      <c r="B25" s="8" t="s">
        <v>15</v>
      </c>
      <c r="C25" s="10">
        <v>0.5</v>
      </c>
      <c r="D25" s="21"/>
      <c r="E25" s="30">
        <f t="shared" si="2"/>
        <v>0</v>
      </c>
      <c r="M25" s="17"/>
    </row>
    <row r="26" spans="1:13" x14ac:dyDescent="0.25">
      <c r="A26" s="16"/>
      <c r="B26" s="8" t="s">
        <v>19</v>
      </c>
      <c r="C26" s="10">
        <v>7.5</v>
      </c>
      <c r="D26" s="21"/>
      <c r="E26" s="30">
        <f t="shared" si="2"/>
        <v>0</v>
      </c>
      <c r="G26" s="47" t="s">
        <v>34</v>
      </c>
      <c r="H26" t="s">
        <v>35</v>
      </c>
      <c r="M26" s="17"/>
    </row>
    <row r="27" spans="1:13" x14ac:dyDescent="0.25">
      <c r="A27" s="16"/>
      <c r="B27" s="8" t="s">
        <v>20</v>
      </c>
      <c r="C27" s="10">
        <v>12</v>
      </c>
      <c r="D27" s="21"/>
      <c r="E27" s="30">
        <f t="shared" si="2"/>
        <v>0</v>
      </c>
      <c r="H27" t="s">
        <v>36</v>
      </c>
      <c r="M27" s="17"/>
    </row>
    <row r="28" spans="1:13" x14ac:dyDescent="0.25">
      <c r="A28" s="16"/>
      <c r="B28" s="8" t="s">
        <v>27</v>
      </c>
      <c r="C28" s="10">
        <v>4</v>
      </c>
      <c r="D28" s="21"/>
      <c r="E28" s="30">
        <f t="shared" si="2"/>
        <v>0</v>
      </c>
      <c r="M28" s="17"/>
    </row>
    <row r="29" spans="1:13" x14ac:dyDescent="0.25">
      <c r="A29" s="16"/>
      <c r="B29" s="8" t="s">
        <v>28</v>
      </c>
      <c r="C29" s="10">
        <v>12</v>
      </c>
      <c r="D29" s="21"/>
      <c r="E29" s="30">
        <f t="shared" si="2"/>
        <v>0</v>
      </c>
      <c r="G29" s="47" t="s">
        <v>37</v>
      </c>
      <c r="H29" t="s">
        <v>38</v>
      </c>
      <c r="M29" s="17"/>
    </row>
    <row r="30" spans="1:13" x14ac:dyDescent="0.25">
      <c r="A30" s="16"/>
      <c r="B30" s="48" t="s">
        <v>52</v>
      </c>
      <c r="C30" s="49">
        <v>27</v>
      </c>
      <c r="D30" s="50"/>
      <c r="E30" s="51">
        <f t="shared" si="2"/>
        <v>0</v>
      </c>
      <c r="H30" t="s">
        <v>39</v>
      </c>
      <c r="M30" s="17"/>
    </row>
    <row r="31" spans="1:13" x14ac:dyDescent="0.25">
      <c r="A31" s="16"/>
      <c r="B31" s="48" t="s">
        <v>25</v>
      </c>
      <c r="C31" s="49">
        <v>6</v>
      </c>
      <c r="D31" s="50"/>
      <c r="E31" s="51">
        <f t="shared" si="2"/>
        <v>0</v>
      </c>
      <c r="M31" s="17"/>
    </row>
    <row r="32" spans="1:13" x14ac:dyDescent="0.25">
      <c r="A32" s="16"/>
      <c r="B32" s="8" t="s">
        <v>45</v>
      </c>
      <c r="C32" s="10">
        <v>23</v>
      </c>
      <c r="D32" s="21"/>
      <c r="E32" s="30">
        <f t="shared" si="2"/>
        <v>0</v>
      </c>
      <c r="G32" s="47" t="s">
        <v>40</v>
      </c>
      <c r="H32" t="s">
        <v>41</v>
      </c>
      <c r="M32" s="17"/>
    </row>
    <row r="33" spans="1:13" x14ac:dyDescent="0.25">
      <c r="A33" s="16"/>
      <c r="B33" s="8" t="s">
        <v>46</v>
      </c>
      <c r="C33" s="10">
        <v>34</v>
      </c>
      <c r="D33" s="21"/>
      <c r="E33" s="30">
        <f t="shared" si="2"/>
        <v>0</v>
      </c>
      <c r="H33" t="s">
        <v>42</v>
      </c>
      <c r="M33" s="17"/>
    </row>
    <row r="34" spans="1:13" ht="15.75" thickBot="1" x14ac:dyDescent="0.3">
      <c r="A34" s="16"/>
      <c r="B34" s="52" t="s">
        <v>47</v>
      </c>
      <c r="C34" s="11">
        <v>45</v>
      </c>
      <c r="D34" s="27"/>
      <c r="E34" s="31">
        <f t="shared" si="2"/>
        <v>0</v>
      </c>
      <c r="H34" t="s">
        <v>44</v>
      </c>
      <c r="M34" s="17"/>
    </row>
    <row r="35" spans="1:13" ht="15.75" thickBot="1" x14ac:dyDescent="0.3">
      <c r="A35" s="16"/>
      <c r="M35" s="17"/>
    </row>
    <row r="36" spans="1:13" x14ac:dyDescent="0.25">
      <c r="A36" s="16"/>
      <c r="B36" s="1" t="s">
        <v>17</v>
      </c>
      <c r="M36" s="17"/>
    </row>
    <row r="37" spans="1:13" x14ac:dyDescent="0.25">
      <c r="A37" s="16"/>
      <c r="B37" s="2" t="s">
        <v>16</v>
      </c>
      <c r="M37" s="17"/>
    </row>
    <row r="38" spans="1:13" ht="15.75" thickBot="1" x14ac:dyDescent="0.3">
      <c r="A38" s="16"/>
      <c r="B38" s="3" t="s">
        <v>21</v>
      </c>
      <c r="M38" s="17"/>
    </row>
    <row r="39" spans="1:13" x14ac:dyDescent="0.25">
      <c r="A39" s="16"/>
      <c r="M39" s="17"/>
    </row>
    <row r="40" spans="1:13" ht="18.75" x14ac:dyDescent="0.3">
      <c r="A40" s="16"/>
      <c r="B40" s="58" t="s">
        <v>30</v>
      </c>
      <c r="M40" s="17"/>
    </row>
    <row r="41" spans="1:13" ht="21" x14ac:dyDescent="0.35">
      <c r="A41" s="16"/>
      <c r="B41" s="56"/>
      <c r="M41" s="17"/>
    </row>
    <row r="42" spans="1:13" ht="21" x14ac:dyDescent="0.35">
      <c r="A42" s="16"/>
      <c r="B42" s="28" t="s">
        <v>51</v>
      </c>
      <c r="M42" s="17"/>
    </row>
    <row r="43" spans="1:13" x14ac:dyDescent="0.25">
      <c r="A43" s="16"/>
      <c r="M43" s="17"/>
    </row>
    <row r="44" spans="1:13" x14ac:dyDescent="0.25">
      <c r="A44" s="16"/>
      <c r="M44" s="17"/>
    </row>
    <row r="45" spans="1:13" ht="15.75" thickBot="1" x14ac:dyDescent="0.3">
      <c r="A45" s="18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20"/>
    </row>
  </sheetData>
  <mergeCells count="6">
    <mergeCell ref="G23:J23"/>
    <mergeCell ref="G21:J21"/>
    <mergeCell ref="D2:H2"/>
    <mergeCell ref="D3:J3"/>
    <mergeCell ref="D4:J4"/>
    <mergeCell ref="G22:J22"/>
  </mergeCells>
  <hyperlinks>
    <hyperlink ref="B4" r:id="rId1"/>
  </hyperlinks>
  <pageMargins left="0.7" right="0.7" top="0.75" bottom="0.75" header="0.3" footer="0.3"/>
  <pageSetup paperSize="9" scale="69" orientation="landscape" horizontalDpi="4294967295" verticalDpi="4294967295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3"/>
  <sheetViews>
    <sheetView workbookViewId="0">
      <selection activeCell="C14" sqref="C14"/>
    </sheetView>
  </sheetViews>
  <sheetFormatPr baseColWidth="10" defaultRowHeight="15" x14ac:dyDescent="0.25"/>
  <cols>
    <col min="1" max="1" width="23" customWidth="1"/>
    <col min="2" max="4" width="10.7109375" style="65" customWidth="1"/>
  </cols>
  <sheetData>
    <row r="2" spans="1:6" x14ac:dyDescent="0.25">
      <c r="A2" s="82" t="s">
        <v>53</v>
      </c>
      <c r="B2" s="82"/>
      <c r="C2" s="82"/>
      <c r="D2" s="59"/>
      <c r="E2" s="66">
        <f>SUM(E4:E400)</f>
        <v>0</v>
      </c>
      <c r="F2" s="66">
        <f>SUM(F4:F400)</f>
        <v>0</v>
      </c>
    </row>
    <row r="3" spans="1:6" x14ac:dyDescent="0.25">
      <c r="A3" s="59"/>
      <c r="B3" s="60" t="s">
        <v>54</v>
      </c>
      <c r="C3" s="60" t="s">
        <v>55</v>
      </c>
      <c r="D3" s="60" t="s">
        <v>56</v>
      </c>
      <c r="E3" s="60" t="s">
        <v>57</v>
      </c>
      <c r="F3" s="60" t="s">
        <v>58</v>
      </c>
    </row>
    <row r="4" spans="1:6" x14ac:dyDescent="0.25">
      <c r="A4" s="61" t="s">
        <v>59</v>
      </c>
      <c r="B4" s="70">
        <f>C4/1.2</f>
        <v>1.25</v>
      </c>
      <c r="C4" s="69">
        <v>1.5</v>
      </c>
      <c r="D4" s="62"/>
      <c r="E4" s="63">
        <f>B4*D4</f>
        <v>0</v>
      </c>
      <c r="F4" s="63">
        <f>C4*D4</f>
        <v>0</v>
      </c>
    </row>
    <row r="5" spans="1:6" x14ac:dyDescent="0.25">
      <c r="A5" s="61" t="s">
        <v>60</v>
      </c>
      <c r="B5" s="70">
        <f t="shared" ref="B5:B63" si="0">C5/1.2</f>
        <v>0.83333333333333337</v>
      </c>
      <c r="C5" s="69">
        <v>1</v>
      </c>
      <c r="D5" s="62"/>
      <c r="E5" s="63">
        <f t="shared" ref="E5:E63" si="1">B5*D5</f>
        <v>0</v>
      </c>
      <c r="F5" s="63">
        <f t="shared" ref="F5:F63" si="2">C5*D5</f>
        <v>0</v>
      </c>
    </row>
    <row r="6" spans="1:6" x14ac:dyDescent="0.25">
      <c r="A6" s="61" t="s">
        <v>61</v>
      </c>
      <c r="B6" s="70">
        <f t="shared" si="0"/>
        <v>0.83333333333333337</v>
      </c>
      <c r="C6" s="69">
        <v>1</v>
      </c>
      <c r="D6" s="62"/>
      <c r="E6" s="63">
        <f t="shared" si="1"/>
        <v>0</v>
      </c>
      <c r="F6" s="63">
        <f t="shared" si="2"/>
        <v>0</v>
      </c>
    </row>
    <row r="7" spans="1:6" x14ac:dyDescent="0.25">
      <c r="A7" s="61" t="s">
        <v>62</v>
      </c>
      <c r="B7" s="70">
        <f t="shared" si="0"/>
        <v>0.83333333333333337</v>
      </c>
      <c r="C7" s="69">
        <v>1</v>
      </c>
      <c r="D7" s="62"/>
      <c r="E7" s="63">
        <f t="shared" si="1"/>
        <v>0</v>
      </c>
      <c r="F7" s="63">
        <f t="shared" si="2"/>
        <v>0</v>
      </c>
    </row>
    <row r="8" spans="1:6" x14ac:dyDescent="0.25">
      <c r="A8" s="61" t="s">
        <v>63</v>
      </c>
      <c r="B8" s="70">
        <f t="shared" si="0"/>
        <v>3.75</v>
      </c>
      <c r="C8" s="69">
        <v>4.5</v>
      </c>
      <c r="D8" s="62"/>
      <c r="E8" s="63">
        <f t="shared" si="1"/>
        <v>0</v>
      </c>
      <c r="F8" s="63">
        <f t="shared" si="2"/>
        <v>0</v>
      </c>
    </row>
    <row r="9" spans="1:6" x14ac:dyDescent="0.25">
      <c r="A9" s="64" t="s">
        <v>64</v>
      </c>
      <c r="B9" s="70">
        <f t="shared" si="0"/>
        <v>1</v>
      </c>
      <c r="C9" s="69">
        <v>1.2</v>
      </c>
      <c r="D9" s="62"/>
      <c r="E9" s="63">
        <f t="shared" si="1"/>
        <v>0</v>
      </c>
      <c r="F9" s="63">
        <f t="shared" si="2"/>
        <v>0</v>
      </c>
    </row>
    <row r="10" spans="1:6" x14ac:dyDescent="0.25">
      <c r="A10" s="64" t="s">
        <v>65</v>
      </c>
      <c r="B10" s="70">
        <f t="shared" si="0"/>
        <v>2.0833333333333335</v>
      </c>
      <c r="C10" s="69">
        <v>2.5</v>
      </c>
      <c r="D10" s="62"/>
      <c r="E10" s="63">
        <f t="shared" si="1"/>
        <v>0</v>
      </c>
      <c r="F10" s="63">
        <f t="shared" si="2"/>
        <v>0</v>
      </c>
    </row>
    <row r="11" spans="1:6" x14ac:dyDescent="0.25">
      <c r="A11" s="61" t="s">
        <v>66</v>
      </c>
      <c r="B11" s="70">
        <f t="shared" si="0"/>
        <v>2.3333333333333335</v>
      </c>
      <c r="C11" s="69">
        <v>2.8</v>
      </c>
      <c r="D11" s="62"/>
      <c r="E11" s="63">
        <f t="shared" si="1"/>
        <v>0</v>
      </c>
      <c r="F11" s="63">
        <f t="shared" si="2"/>
        <v>0</v>
      </c>
    </row>
    <row r="12" spans="1:6" x14ac:dyDescent="0.25">
      <c r="A12" s="61" t="s">
        <v>67</v>
      </c>
      <c r="B12" s="70">
        <f t="shared" si="0"/>
        <v>5</v>
      </c>
      <c r="C12" s="69">
        <v>6</v>
      </c>
      <c r="D12" s="62"/>
      <c r="E12" s="63">
        <f t="shared" si="1"/>
        <v>0</v>
      </c>
      <c r="F12" s="63">
        <f t="shared" si="2"/>
        <v>0</v>
      </c>
    </row>
    <row r="13" spans="1:6" x14ac:dyDescent="0.25">
      <c r="A13" s="61" t="s">
        <v>68</v>
      </c>
      <c r="B13" s="70">
        <f t="shared" si="0"/>
        <v>0.58333333333333337</v>
      </c>
      <c r="C13" s="69">
        <v>0.7</v>
      </c>
      <c r="D13" s="62"/>
      <c r="E13" s="63">
        <f t="shared" si="1"/>
        <v>0</v>
      </c>
      <c r="F13" s="63">
        <f t="shared" si="2"/>
        <v>0</v>
      </c>
    </row>
    <row r="14" spans="1:6" x14ac:dyDescent="0.25">
      <c r="A14" s="61" t="s">
        <v>69</v>
      </c>
      <c r="B14" s="70">
        <f t="shared" si="0"/>
        <v>2</v>
      </c>
      <c r="C14" s="69">
        <v>2.4</v>
      </c>
      <c r="D14" s="62"/>
      <c r="E14" s="63">
        <f t="shared" si="1"/>
        <v>0</v>
      </c>
      <c r="F14" s="63">
        <f t="shared" si="2"/>
        <v>0</v>
      </c>
    </row>
    <row r="15" spans="1:6" x14ac:dyDescent="0.25">
      <c r="A15" s="64" t="s">
        <v>70</v>
      </c>
      <c r="B15" s="70">
        <f t="shared" si="0"/>
        <v>2</v>
      </c>
      <c r="C15" s="69">
        <v>2.4</v>
      </c>
      <c r="D15" s="62"/>
      <c r="E15" s="63">
        <f t="shared" si="1"/>
        <v>0</v>
      </c>
      <c r="F15" s="63">
        <f t="shared" si="2"/>
        <v>0</v>
      </c>
    </row>
    <row r="16" spans="1:6" x14ac:dyDescent="0.25">
      <c r="A16" s="61" t="s">
        <v>71</v>
      </c>
      <c r="B16" s="70">
        <f t="shared" si="0"/>
        <v>2.5</v>
      </c>
      <c r="C16" s="69">
        <v>3</v>
      </c>
      <c r="D16" s="62"/>
      <c r="E16" s="63">
        <f t="shared" si="1"/>
        <v>0</v>
      </c>
      <c r="F16" s="63">
        <f t="shared" si="2"/>
        <v>0</v>
      </c>
    </row>
    <row r="17" spans="1:6" x14ac:dyDescent="0.25">
      <c r="A17" s="61" t="s">
        <v>72</v>
      </c>
      <c r="B17" s="70">
        <f t="shared" si="0"/>
        <v>1.25</v>
      </c>
      <c r="C17" s="69">
        <v>1.5</v>
      </c>
      <c r="D17" s="62"/>
      <c r="E17" s="63">
        <f t="shared" si="1"/>
        <v>0</v>
      </c>
      <c r="F17" s="63">
        <f t="shared" si="2"/>
        <v>0</v>
      </c>
    </row>
    <row r="18" spans="1:6" x14ac:dyDescent="0.25">
      <c r="A18" s="61" t="s">
        <v>73</v>
      </c>
      <c r="B18" s="70">
        <f t="shared" si="0"/>
        <v>1</v>
      </c>
      <c r="C18" s="69">
        <v>1.2</v>
      </c>
      <c r="D18" s="62"/>
      <c r="E18" s="63">
        <f t="shared" si="1"/>
        <v>0</v>
      </c>
      <c r="F18" s="63">
        <f t="shared" si="2"/>
        <v>0</v>
      </c>
    </row>
    <row r="19" spans="1:6" x14ac:dyDescent="0.25">
      <c r="A19" s="64" t="s">
        <v>74</v>
      </c>
      <c r="B19" s="70">
        <f t="shared" si="0"/>
        <v>5.8333333333333339</v>
      </c>
      <c r="C19" s="69">
        <v>7</v>
      </c>
      <c r="D19" s="62"/>
      <c r="E19" s="63">
        <f t="shared" si="1"/>
        <v>0</v>
      </c>
      <c r="F19" s="63">
        <f t="shared" si="2"/>
        <v>0</v>
      </c>
    </row>
    <row r="20" spans="1:6" x14ac:dyDescent="0.25">
      <c r="A20" s="61" t="s">
        <v>75</v>
      </c>
      <c r="B20" s="70">
        <f t="shared" si="0"/>
        <v>5</v>
      </c>
      <c r="C20" s="69">
        <v>6</v>
      </c>
      <c r="D20" s="62"/>
      <c r="E20" s="63">
        <f t="shared" si="1"/>
        <v>0</v>
      </c>
      <c r="F20" s="63">
        <f t="shared" si="2"/>
        <v>0</v>
      </c>
    </row>
    <row r="21" spans="1:6" x14ac:dyDescent="0.25">
      <c r="A21" s="64" t="s">
        <v>76</v>
      </c>
      <c r="B21" s="70">
        <f t="shared" si="0"/>
        <v>1.25</v>
      </c>
      <c r="C21" s="69">
        <v>1.5</v>
      </c>
      <c r="D21" s="62"/>
      <c r="E21" s="63">
        <f t="shared" si="1"/>
        <v>0</v>
      </c>
      <c r="F21" s="63">
        <f t="shared" si="2"/>
        <v>0</v>
      </c>
    </row>
    <row r="22" spans="1:6" x14ac:dyDescent="0.25">
      <c r="A22" s="61" t="s">
        <v>77</v>
      </c>
      <c r="B22" s="70">
        <f t="shared" si="0"/>
        <v>0.58333333333333337</v>
      </c>
      <c r="C22" s="69">
        <v>0.7</v>
      </c>
      <c r="D22" s="62"/>
      <c r="E22" s="63">
        <f t="shared" si="1"/>
        <v>0</v>
      </c>
      <c r="F22" s="63">
        <f t="shared" si="2"/>
        <v>0</v>
      </c>
    </row>
    <row r="23" spans="1:6" x14ac:dyDescent="0.25">
      <c r="A23" s="61" t="s">
        <v>78</v>
      </c>
      <c r="B23" s="70">
        <f t="shared" si="0"/>
        <v>5</v>
      </c>
      <c r="C23" s="69">
        <v>6</v>
      </c>
      <c r="D23" s="62"/>
      <c r="E23" s="63">
        <f t="shared" si="1"/>
        <v>0</v>
      </c>
      <c r="F23" s="63">
        <f t="shared" si="2"/>
        <v>0</v>
      </c>
    </row>
    <row r="24" spans="1:6" x14ac:dyDescent="0.25">
      <c r="A24" s="64" t="s">
        <v>79</v>
      </c>
      <c r="B24" s="70">
        <f t="shared" si="0"/>
        <v>1.6666666666666667</v>
      </c>
      <c r="C24" s="69">
        <v>2</v>
      </c>
      <c r="D24" s="62"/>
      <c r="E24" s="63">
        <f t="shared" si="1"/>
        <v>0</v>
      </c>
      <c r="F24" s="63">
        <f t="shared" si="2"/>
        <v>0</v>
      </c>
    </row>
    <row r="25" spans="1:6" x14ac:dyDescent="0.25">
      <c r="A25" s="61" t="s">
        <v>80</v>
      </c>
      <c r="B25" s="70">
        <f t="shared" si="0"/>
        <v>0.58333333333333337</v>
      </c>
      <c r="C25" s="69">
        <v>0.7</v>
      </c>
      <c r="D25" s="62"/>
      <c r="E25" s="63">
        <f t="shared" si="1"/>
        <v>0</v>
      </c>
      <c r="F25" s="63">
        <f t="shared" si="2"/>
        <v>0</v>
      </c>
    </row>
    <row r="26" spans="1:6" x14ac:dyDescent="0.25">
      <c r="A26" s="61" t="s">
        <v>81</v>
      </c>
      <c r="B26" s="70">
        <f t="shared" si="0"/>
        <v>0.58333333333333337</v>
      </c>
      <c r="C26" s="69">
        <v>0.7</v>
      </c>
      <c r="D26" s="62"/>
      <c r="E26" s="63">
        <f t="shared" si="1"/>
        <v>0</v>
      </c>
      <c r="F26" s="63">
        <f t="shared" si="2"/>
        <v>0</v>
      </c>
    </row>
    <row r="27" spans="1:6" x14ac:dyDescent="0.25">
      <c r="A27" s="61" t="s">
        <v>82</v>
      </c>
      <c r="B27" s="70">
        <f t="shared" si="0"/>
        <v>2.5</v>
      </c>
      <c r="C27" s="69">
        <v>3</v>
      </c>
      <c r="D27" s="62"/>
      <c r="E27" s="63">
        <f t="shared" si="1"/>
        <v>0</v>
      </c>
      <c r="F27" s="63">
        <f t="shared" si="2"/>
        <v>0</v>
      </c>
    </row>
    <row r="28" spans="1:6" x14ac:dyDescent="0.25">
      <c r="A28" s="61" t="s">
        <v>83</v>
      </c>
      <c r="B28" s="70">
        <f t="shared" si="0"/>
        <v>18.333333333333336</v>
      </c>
      <c r="C28" s="69">
        <v>22</v>
      </c>
      <c r="D28" s="62"/>
      <c r="E28" s="63">
        <f t="shared" si="1"/>
        <v>0</v>
      </c>
      <c r="F28" s="63">
        <f t="shared" si="2"/>
        <v>0</v>
      </c>
    </row>
    <row r="29" spans="1:6" x14ac:dyDescent="0.25">
      <c r="A29" s="61" t="s">
        <v>84</v>
      </c>
      <c r="B29" s="70">
        <f t="shared" si="0"/>
        <v>12.5</v>
      </c>
      <c r="C29" s="69">
        <v>15</v>
      </c>
      <c r="D29" s="62"/>
      <c r="E29" s="63">
        <f t="shared" si="1"/>
        <v>0</v>
      </c>
      <c r="F29" s="63">
        <f t="shared" si="2"/>
        <v>0</v>
      </c>
    </row>
    <row r="30" spans="1:6" x14ac:dyDescent="0.25">
      <c r="A30" s="61" t="s">
        <v>85</v>
      </c>
      <c r="B30" s="70">
        <f t="shared" si="0"/>
        <v>9.1666666666666679</v>
      </c>
      <c r="C30" s="69">
        <v>11</v>
      </c>
      <c r="D30" s="62"/>
      <c r="E30" s="63">
        <f t="shared" si="1"/>
        <v>0</v>
      </c>
      <c r="F30" s="63">
        <f t="shared" si="2"/>
        <v>0</v>
      </c>
    </row>
    <row r="31" spans="1:6" x14ac:dyDescent="0.25">
      <c r="A31" s="61" t="s">
        <v>86</v>
      </c>
      <c r="B31" s="70">
        <f t="shared" si="0"/>
        <v>18.333333333333336</v>
      </c>
      <c r="C31" s="69">
        <v>22</v>
      </c>
      <c r="D31" s="62"/>
      <c r="E31" s="63">
        <f t="shared" si="1"/>
        <v>0</v>
      </c>
      <c r="F31" s="63">
        <f t="shared" si="2"/>
        <v>0</v>
      </c>
    </row>
    <row r="32" spans="1:6" x14ac:dyDescent="0.25">
      <c r="A32" s="61" t="s">
        <v>87</v>
      </c>
      <c r="B32" s="70">
        <f t="shared" si="0"/>
        <v>6.666666666666667</v>
      </c>
      <c r="C32" s="69">
        <v>8</v>
      </c>
      <c r="D32" s="62"/>
      <c r="E32" s="63">
        <f t="shared" si="1"/>
        <v>0</v>
      </c>
      <c r="F32" s="63">
        <f t="shared" si="2"/>
        <v>0</v>
      </c>
    </row>
    <row r="33" spans="1:6" x14ac:dyDescent="0.25">
      <c r="A33" s="61" t="s">
        <v>88</v>
      </c>
      <c r="B33" s="70">
        <f t="shared" si="0"/>
        <v>11.666666666666668</v>
      </c>
      <c r="C33" s="69">
        <v>14</v>
      </c>
      <c r="D33" s="62"/>
      <c r="E33" s="63">
        <f t="shared" si="1"/>
        <v>0</v>
      </c>
      <c r="F33" s="63">
        <f t="shared" si="2"/>
        <v>0</v>
      </c>
    </row>
    <row r="34" spans="1:6" x14ac:dyDescent="0.25">
      <c r="A34" s="64" t="s">
        <v>89</v>
      </c>
      <c r="B34" s="70">
        <f t="shared" si="0"/>
        <v>8.3333333333333339</v>
      </c>
      <c r="C34" s="69">
        <v>10</v>
      </c>
      <c r="D34" s="62"/>
      <c r="E34" s="63">
        <f t="shared" si="1"/>
        <v>0</v>
      </c>
      <c r="F34" s="63">
        <f t="shared" si="2"/>
        <v>0</v>
      </c>
    </row>
    <row r="35" spans="1:6" x14ac:dyDescent="0.25">
      <c r="A35" s="61" t="s">
        <v>90</v>
      </c>
      <c r="B35" s="70">
        <f t="shared" si="0"/>
        <v>2.5</v>
      </c>
      <c r="C35" s="69">
        <v>3</v>
      </c>
      <c r="D35" s="62"/>
      <c r="E35" s="63">
        <f t="shared" si="1"/>
        <v>0</v>
      </c>
      <c r="F35" s="63">
        <f t="shared" si="2"/>
        <v>0</v>
      </c>
    </row>
    <row r="36" spans="1:6" x14ac:dyDescent="0.25">
      <c r="A36" s="64" t="s">
        <v>91</v>
      </c>
      <c r="B36" s="70">
        <f t="shared" si="0"/>
        <v>1</v>
      </c>
      <c r="C36" s="69">
        <v>1.2</v>
      </c>
      <c r="D36" s="62"/>
      <c r="E36" s="63">
        <f t="shared" si="1"/>
        <v>0</v>
      </c>
      <c r="F36" s="63">
        <f t="shared" si="2"/>
        <v>0</v>
      </c>
    </row>
    <row r="37" spans="1:6" x14ac:dyDescent="0.25">
      <c r="A37" s="61" t="s">
        <v>92</v>
      </c>
      <c r="B37" s="70">
        <f t="shared" si="0"/>
        <v>2.916666666666667</v>
      </c>
      <c r="C37" s="69">
        <v>3.5</v>
      </c>
      <c r="D37" s="62"/>
      <c r="E37" s="63">
        <f t="shared" si="1"/>
        <v>0</v>
      </c>
      <c r="F37" s="63">
        <f t="shared" si="2"/>
        <v>0</v>
      </c>
    </row>
    <row r="38" spans="1:6" x14ac:dyDescent="0.25">
      <c r="A38" s="64" t="s">
        <v>93</v>
      </c>
      <c r="B38" s="70">
        <f t="shared" si="0"/>
        <v>2.5</v>
      </c>
      <c r="C38" s="69">
        <v>3</v>
      </c>
      <c r="D38" s="62"/>
      <c r="E38" s="63">
        <f t="shared" si="1"/>
        <v>0</v>
      </c>
      <c r="F38" s="63">
        <f t="shared" si="2"/>
        <v>0</v>
      </c>
    </row>
    <row r="39" spans="1:6" x14ac:dyDescent="0.25">
      <c r="A39" s="61" t="s">
        <v>94</v>
      </c>
      <c r="B39" s="70">
        <f t="shared" si="0"/>
        <v>1</v>
      </c>
      <c r="C39" s="69">
        <v>1.2</v>
      </c>
      <c r="D39" s="62"/>
      <c r="E39" s="63">
        <f t="shared" si="1"/>
        <v>0</v>
      </c>
      <c r="F39" s="63">
        <f t="shared" si="2"/>
        <v>0</v>
      </c>
    </row>
    <row r="40" spans="1:6" x14ac:dyDescent="0.25">
      <c r="A40" s="61" t="s">
        <v>95</v>
      </c>
      <c r="B40" s="70">
        <f t="shared" si="0"/>
        <v>2.916666666666667</v>
      </c>
      <c r="C40" s="69">
        <v>3.5</v>
      </c>
      <c r="D40" s="62"/>
      <c r="E40" s="63">
        <f t="shared" si="1"/>
        <v>0</v>
      </c>
      <c r="F40" s="63">
        <f t="shared" si="2"/>
        <v>0</v>
      </c>
    </row>
    <row r="41" spans="1:6" x14ac:dyDescent="0.25">
      <c r="A41" s="61" t="s">
        <v>96</v>
      </c>
      <c r="B41" s="70">
        <f t="shared" si="0"/>
        <v>0.83333333333333337</v>
      </c>
      <c r="C41" s="69">
        <v>1</v>
      </c>
      <c r="D41" s="62"/>
      <c r="E41" s="63">
        <f t="shared" si="1"/>
        <v>0</v>
      </c>
      <c r="F41" s="63">
        <f t="shared" si="2"/>
        <v>0</v>
      </c>
    </row>
    <row r="42" spans="1:6" x14ac:dyDescent="0.25">
      <c r="A42" s="61" t="s">
        <v>97</v>
      </c>
      <c r="B42" s="70">
        <f t="shared" si="0"/>
        <v>18.333333333333336</v>
      </c>
      <c r="C42" s="69">
        <v>22</v>
      </c>
      <c r="D42" s="62"/>
      <c r="E42" s="63">
        <f t="shared" si="1"/>
        <v>0</v>
      </c>
      <c r="F42" s="63">
        <f t="shared" si="2"/>
        <v>0</v>
      </c>
    </row>
    <row r="43" spans="1:6" x14ac:dyDescent="0.25">
      <c r="A43" s="61" t="s">
        <v>98</v>
      </c>
      <c r="B43" s="70">
        <f t="shared" si="0"/>
        <v>5</v>
      </c>
      <c r="C43" s="69">
        <v>6</v>
      </c>
      <c r="D43" s="62"/>
      <c r="E43" s="63">
        <f t="shared" si="1"/>
        <v>0</v>
      </c>
      <c r="F43" s="63">
        <f t="shared" si="2"/>
        <v>0</v>
      </c>
    </row>
    <row r="44" spans="1:6" x14ac:dyDescent="0.25">
      <c r="A44" s="61" t="s">
        <v>99</v>
      </c>
      <c r="B44" s="70">
        <f t="shared" si="0"/>
        <v>1.4166666666666667</v>
      </c>
      <c r="C44" s="69">
        <v>1.7</v>
      </c>
      <c r="D44" s="62"/>
      <c r="E44" s="63">
        <f t="shared" si="1"/>
        <v>0</v>
      </c>
      <c r="F44" s="63">
        <f t="shared" si="2"/>
        <v>0</v>
      </c>
    </row>
    <row r="45" spans="1:6" x14ac:dyDescent="0.25">
      <c r="A45" s="64" t="s">
        <v>100</v>
      </c>
      <c r="B45" s="70">
        <f t="shared" si="0"/>
        <v>2.5</v>
      </c>
      <c r="C45" s="69">
        <v>3</v>
      </c>
      <c r="D45" s="62"/>
      <c r="E45" s="63">
        <f t="shared" si="1"/>
        <v>0</v>
      </c>
      <c r="F45" s="63">
        <f t="shared" si="2"/>
        <v>0</v>
      </c>
    </row>
    <row r="46" spans="1:6" x14ac:dyDescent="0.25">
      <c r="A46" s="61" t="s">
        <v>101</v>
      </c>
      <c r="B46" s="70">
        <f t="shared" si="0"/>
        <v>2.916666666666667</v>
      </c>
      <c r="C46" s="69">
        <v>3.5</v>
      </c>
      <c r="D46" s="62"/>
      <c r="E46" s="63">
        <f t="shared" si="1"/>
        <v>0</v>
      </c>
      <c r="F46" s="63">
        <f t="shared" si="2"/>
        <v>0</v>
      </c>
    </row>
    <row r="47" spans="1:6" x14ac:dyDescent="0.25">
      <c r="A47" s="61" t="s">
        <v>102</v>
      </c>
      <c r="B47" s="70">
        <f t="shared" si="0"/>
        <v>5</v>
      </c>
      <c r="C47" s="69">
        <v>6</v>
      </c>
      <c r="D47" s="62"/>
      <c r="E47" s="63">
        <f t="shared" si="1"/>
        <v>0</v>
      </c>
      <c r="F47" s="63">
        <f t="shared" si="2"/>
        <v>0</v>
      </c>
    </row>
    <row r="48" spans="1:6" x14ac:dyDescent="0.25">
      <c r="A48" s="61" t="s">
        <v>103</v>
      </c>
      <c r="B48" s="70">
        <f t="shared" si="0"/>
        <v>4.166666666666667</v>
      </c>
      <c r="C48" s="69">
        <v>5</v>
      </c>
      <c r="D48" s="62"/>
      <c r="E48" s="63">
        <f t="shared" si="1"/>
        <v>0</v>
      </c>
      <c r="F48" s="63">
        <f t="shared" si="2"/>
        <v>0</v>
      </c>
    </row>
    <row r="49" spans="1:6" x14ac:dyDescent="0.25">
      <c r="A49" s="64" t="s">
        <v>104</v>
      </c>
      <c r="B49" s="70">
        <f t="shared" si="0"/>
        <v>2.5</v>
      </c>
      <c r="C49" s="69">
        <v>3</v>
      </c>
      <c r="D49" s="62"/>
      <c r="E49" s="63">
        <f t="shared" si="1"/>
        <v>0</v>
      </c>
      <c r="F49" s="63">
        <f t="shared" si="2"/>
        <v>0</v>
      </c>
    </row>
    <row r="50" spans="1:6" x14ac:dyDescent="0.25">
      <c r="A50" s="61" t="s">
        <v>105</v>
      </c>
      <c r="B50" s="70">
        <f t="shared" si="0"/>
        <v>5</v>
      </c>
      <c r="C50" s="69">
        <v>6</v>
      </c>
      <c r="D50" s="62"/>
      <c r="E50" s="63">
        <f t="shared" si="1"/>
        <v>0</v>
      </c>
      <c r="F50" s="63">
        <f t="shared" si="2"/>
        <v>0</v>
      </c>
    </row>
    <row r="51" spans="1:6" x14ac:dyDescent="0.25">
      <c r="A51" s="61" t="s">
        <v>106</v>
      </c>
      <c r="B51" s="70">
        <f t="shared" si="0"/>
        <v>0.83333333333333337</v>
      </c>
      <c r="C51" s="69">
        <v>1</v>
      </c>
      <c r="D51" s="62"/>
      <c r="E51" s="63">
        <f t="shared" si="1"/>
        <v>0</v>
      </c>
      <c r="F51" s="63">
        <f t="shared" si="2"/>
        <v>0</v>
      </c>
    </row>
    <row r="52" spans="1:6" x14ac:dyDescent="0.25">
      <c r="A52" s="61" t="s">
        <v>107</v>
      </c>
      <c r="B52" s="70">
        <f t="shared" si="0"/>
        <v>2.916666666666667</v>
      </c>
      <c r="C52" s="69">
        <v>3.5</v>
      </c>
      <c r="D52" s="62"/>
      <c r="E52" s="63">
        <f t="shared" si="1"/>
        <v>0</v>
      </c>
      <c r="F52" s="63">
        <f t="shared" si="2"/>
        <v>0</v>
      </c>
    </row>
    <row r="53" spans="1:6" x14ac:dyDescent="0.25">
      <c r="A53" s="61" t="s">
        <v>108</v>
      </c>
      <c r="B53" s="70">
        <f t="shared" si="0"/>
        <v>1</v>
      </c>
      <c r="C53" s="69">
        <v>1.2</v>
      </c>
      <c r="D53" s="62"/>
      <c r="E53" s="63">
        <f t="shared" si="1"/>
        <v>0</v>
      </c>
      <c r="F53" s="63">
        <f t="shared" si="2"/>
        <v>0</v>
      </c>
    </row>
    <row r="54" spans="1:6" x14ac:dyDescent="0.25">
      <c r="A54" s="61" t="s">
        <v>109</v>
      </c>
      <c r="B54" s="70">
        <f t="shared" si="0"/>
        <v>3.3333333333333335</v>
      </c>
      <c r="C54" s="69">
        <v>4</v>
      </c>
      <c r="D54" s="62"/>
      <c r="E54" s="63">
        <f t="shared" si="1"/>
        <v>0</v>
      </c>
      <c r="F54" s="63">
        <f t="shared" si="2"/>
        <v>0</v>
      </c>
    </row>
    <row r="55" spans="1:6" x14ac:dyDescent="0.25">
      <c r="A55" s="64" t="s">
        <v>110</v>
      </c>
      <c r="B55" s="70">
        <f t="shared" si="0"/>
        <v>0.83333333333333337</v>
      </c>
      <c r="C55" s="69">
        <v>1</v>
      </c>
      <c r="D55" s="62"/>
      <c r="E55" s="63">
        <f t="shared" si="1"/>
        <v>0</v>
      </c>
      <c r="F55" s="63">
        <f t="shared" si="2"/>
        <v>0</v>
      </c>
    </row>
    <row r="56" spans="1:6" x14ac:dyDescent="0.25">
      <c r="A56" s="61" t="s">
        <v>111</v>
      </c>
      <c r="B56" s="70">
        <f t="shared" si="0"/>
        <v>2.916666666666667</v>
      </c>
      <c r="C56" s="69">
        <v>3.5</v>
      </c>
      <c r="D56" s="62"/>
      <c r="E56" s="63">
        <f t="shared" si="1"/>
        <v>0</v>
      </c>
      <c r="F56" s="63">
        <f t="shared" si="2"/>
        <v>0</v>
      </c>
    </row>
    <row r="57" spans="1:6" x14ac:dyDescent="0.25">
      <c r="A57" s="61" t="s">
        <v>112</v>
      </c>
      <c r="B57" s="70">
        <f t="shared" si="0"/>
        <v>2.916666666666667</v>
      </c>
      <c r="C57" s="69">
        <v>3.5</v>
      </c>
      <c r="D57" s="62"/>
      <c r="E57" s="63">
        <f t="shared" si="1"/>
        <v>0</v>
      </c>
      <c r="F57" s="63">
        <f t="shared" si="2"/>
        <v>0</v>
      </c>
    </row>
    <row r="58" spans="1:6" x14ac:dyDescent="0.25">
      <c r="A58" s="61" t="s">
        <v>113</v>
      </c>
      <c r="B58" s="70">
        <f t="shared" si="0"/>
        <v>2.916666666666667</v>
      </c>
      <c r="C58" s="69">
        <v>3.5</v>
      </c>
      <c r="D58" s="62"/>
      <c r="E58" s="63">
        <f t="shared" si="1"/>
        <v>0</v>
      </c>
      <c r="F58" s="63">
        <f t="shared" si="2"/>
        <v>0</v>
      </c>
    </row>
    <row r="59" spans="1:6" x14ac:dyDescent="0.25">
      <c r="A59" s="61" t="s">
        <v>114</v>
      </c>
      <c r="B59" s="70">
        <f t="shared" si="0"/>
        <v>5.8333333333333339</v>
      </c>
      <c r="C59" s="69">
        <v>7</v>
      </c>
      <c r="D59" s="62"/>
      <c r="E59" s="63">
        <f t="shared" si="1"/>
        <v>0</v>
      </c>
      <c r="F59" s="63">
        <f t="shared" si="2"/>
        <v>0</v>
      </c>
    </row>
    <row r="60" spans="1:6" x14ac:dyDescent="0.25">
      <c r="A60" s="61" t="s">
        <v>115</v>
      </c>
      <c r="B60" s="70">
        <f t="shared" si="0"/>
        <v>5</v>
      </c>
      <c r="C60" s="69">
        <v>6</v>
      </c>
      <c r="D60" s="62"/>
      <c r="E60" s="63">
        <f t="shared" si="1"/>
        <v>0</v>
      </c>
      <c r="F60" s="63">
        <f t="shared" si="2"/>
        <v>0</v>
      </c>
    </row>
    <row r="61" spans="1:6" x14ac:dyDescent="0.25">
      <c r="A61" s="64" t="s">
        <v>116</v>
      </c>
      <c r="B61" s="70">
        <f t="shared" si="0"/>
        <v>2</v>
      </c>
      <c r="C61" s="69">
        <v>2.4</v>
      </c>
      <c r="D61" s="62"/>
      <c r="E61" s="63">
        <f t="shared" si="1"/>
        <v>0</v>
      </c>
      <c r="F61" s="63">
        <f t="shared" si="2"/>
        <v>0</v>
      </c>
    </row>
    <row r="62" spans="1:6" x14ac:dyDescent="0.25">
      <c r="A62" s="61" t="s">
        <v>117</v>
      </c>
      <c r="B62" s="70">
        <f t="shared" si="0"/>
        <v>1.25</v>
      </c>
      <c r="C62" s="69">
        <v>1.5</v>
      </c>
      <c r="D62" s="62"/>
      <c r="E62" s="63">
        <f t="shared" si="1"/>
        <v>0</v>
      </c>
      <c r="F62" s="63">
        <f t="shared" si="2"/>
        <v>0</v>
      </c>
    </row>
    <row r="63" spans="1:6" x14ac:dyDescent="0.25">
      <c r="A63" s="61" t="s">
        <v>118</v>
      </c>
      <c r="B63" s="70">
        <f t="shared" si="0"/>
        <v>5.8333333333333339</v>
      </c>
      <c r="C63" s="69">
        <v>7</v>
      </c>
      <c r="D63" s="62"/>
      <c r="E63" s="63">
        <f t="shared" si="1"/>
        <v>0</v>
      </c>
      <c r="F63" s="63">
        <f t="shared" si="2"/>
        <v>0</v>
      </c>
    </row>
  </sheetData>
  <mergeCells count="1"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Prix Public</vt:lpstr>
      <vt:lpstr>Bougies</vt:lpstr>
    </vt:vector>
  </TitlesOfParts>
  <Company>GSI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 BEULIN</dc:creator>
  <cp:lastModifiedBy>MERCIER Aurélie</cp:lastModifiedBy>
  <cp:lastPrinted>2020-11-24T19:25:26Z</cp:lastPrinted>
  <dcterms:created xsi:type="dcterms:W3CDTF">2018-04-18T10:35:47Z</dcterms:created>
  <dcterms:modified xsi:type="dcterms:W3CDTF">2026-02-09T16:00:20Z</dcterms:modified>
</cp:coreProperties>
</file>